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<sst xmlns="http://schemas.openxmlformats.org/spreadsheetml/2006/main" count="61" uniqueCount="32">
  <si>
    <t>含量差比价算法</t>
  </si>
  <si>
    <t>待定规格品含量</t>
  </si>
  <si>
    <t>代表规格品含量</t>
  </si>
  <si>
    <t>X值</t>
  </si>
  <si>
    <t>对数</t>
  </si>
  <si>
    <t>K值</t>
  </si>
  <si>
    <t>代表规格品价格</t>
  </si>
  <si>
    <t>待定规格品价格</t>
  </si>
  <si>
    <r>
      <t>用法：输入</t>
    </r>
    <r>
      <rPr>
        <b/>
        <sz val="9"/>
        <color indexed="10"/>
        <rFont val="宋体"/>
        <charset val="134"/>
      </rPr>
      <t>待定规格品含量数值</t>
    </r>
    <r>
      <rPr>
        <sz val="9"/>
        <color rgb="FFFF0000"/>
        <rFont val="宋体"/>
        <charset val="134"/>
      </rPr>
      <t>、</t>
    </r>
    <r>
      <rPr>
        <b/>
        <sz val="9"/>
        <color indexed="10"/>
        <rFont val="宋体"/>
        <charset val="134"/>
      </rPr>
      <t>代表品规格数值</t>
    </r>
    <r>
      <rPr>
        <sz val="9"/>
        <color rgb="FFFF0000"/>
        <rFont val="宋体"/>
        <charset val="134"/>
      </rPr>
      <t>以及</t>
    </r>
    <r>
      <rPr>
        <b/>
        <sz val="9"/>
        <color indexed="10"/>
        <rFont val="宋体"/>
        <charset val="134"/>
      </rPr>
      <t>代表规格品价格</t>
    </r>
    <r>
      <rPr>
        <sz val="9"/>
        <color rgb="FFFF0000"/>
        <rFont val="宋体"/>
        <charset val="134"/>
      </rPr>
      <t>这三个数值，单击“待定规格品价格”下的单元格即可算出待定规格品价格。（以下同）</t>
    </r>
  </si>
  <si>
    <t>装量差比价关系算法</t>
  </si>
  <si>
    <t>待定规格品装量</t>
  </si>
  <si>
    <t>代表品装量</t>
  </si>
  <si>
    <t>包装数量差比价关系算法</t>
  </si>
  <si>
    <t>待定规格品包装数量</t>
  </si>
  <si>
    <t>代表品包装数量</t>
  </si>
  <si>
    <t>以波立维为例：已知75mg波立维价格91.7，需要差比波立维25mg价</t>
  </si>
  <si>
    <t>公式</t>
  </si>
  <si>
    <t>解释</t>
  </si>
  <si>
    <t>25mg</t>
  </si>
  <si>
    <t>75mg</t>
  </si>
  <si>
    <t>X值=25/75</t>
  </si>
  <si>
    <t>对数=log（x值，2）</t>
  </si>
  <si>
    <t>k值=power（1.7，对数）</t>
  </si>
  <si>
    <t>75mg价格</t>
  </si>
  <si>
    <t>差比后25mg价格</t>
  </si>
  <si>
    <t>以安博诺为例：已知7粒安博诺25.7，需要差比安博诺28粒价</t>
  </si>
  <si>
    <t>28粒数量</t>
  </si>
  <si>
    <t>7粒数量</t>
  </si>
  <si>
    <t>X值=28/7</t>
  </si>
  <si>
    <t>k值=power（1.95，对数）</t>
  </si>
  <si>
    <t>7粒价格</t>
  </si>
  <si>
    <t>差比后28粒价格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</si>
</sst>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2"/>
      <name val="宋体"/>
      <charset val="134"/>
    </font>
    <font>
      <sz val="10"/>
      <name val="等线"/>
      <charset val="134"/>
    </font>
    <font>
      <b/>
      <sz val="10"/>
      <name val="等线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30" zoomScaleNormal="130" zoomScaleSheetLayoutView="60" workbookViewId="0">
      <selection activeCell="K10" sqref="K10"/>
    </sheetView>
  </sheetViews>
  <sheetFormatPr defaultColWidth="9" defaultRowHeight="14.25"/>
  <cols>
    <col min="1" max="1" width="16.15" style="16" customWidth="1"/>
    <col min="2" max="2" width="13.75" style="16" customWidth="1"/>
    <col min="3" max="3" width="9" style="16"/>
    <col min="4" max="5" width="9.75" style="16"/>
    <col min="6" max="7" width="12.625" style="16" customWidth="1"/>
    <col min="8" max="9" width="8.625" style="16" customWidth="1"/>
    <col min="10" max="16384" width="9" style="16"/>
  </cols>
  <sheetData>
    <row r="1" spans="1:9">
      <c r="A1" s="17" t="s">
        <v>0</v>
      </c>
      <c r="B1" s="17"/>
      <c r="C1" s="17"/>
      <c r="D1" s="17"/>
      <c r="E1" s="17"/>
      <c r="F1" s="17"/>
      <c r="G1" s="17"/>
      <c r="H1" s="18"/>
      <c r="I1" s="18"/>
    </row>
    <row r="2" spans="1:9">
      <c r="A2" s="19"/>
      <c r="B2" s="19"/>
      <c r="C2" s="19"/>
      <c r="D2" s="19"/>
      <c r="E2" s="19"/>
      <c r="F2" s="19"/>
      <c r="G2" s="19"/>
      <c r="H2" s="18"/>
      <c r="I2" s="18"/>
    </row>
    <row r="3" spans="1:9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18"/>
      <c r="I3" s="18"/>
    </row>
    <row r="4" spans="1:9">
      <c r="A4" s="20">
        <v>2</v>
      </c>
      <c r="B4" s="20">
        <v>1</v>
      </c>
      <c r="C4" s="20">
        <f>A4/B4</f>
        <v>2</v>
      </c>
      <c r="D4" s="20">
        <f>LOG(C4,2)</f>
        <v>1</v>
      </c>
      <c r="E4" s="20">
        <f>POWER(1.7,D4)</f>
        <v>1.7</v>
      </c>
      <c r="F4" s="20">
        <v>10</v>
      </c>
      <c r="G4" s="20">
        <f>MMULT(F4,E4)</f>
        <v>17</v>
      </c>
      <c r="H4" s="18"/>
      <c r="I4" s="18"/>
    </row>
    <row r="5" s="15" customFormat="1" ht="25" customHeight="1" spans="1:9">
      <c r="A5" s="21" t="s">
        <v>8</v>
      </c>
      <c r="B5" s="22"/>
      <c r="C5" s="22"/>
      <c r="D5" s="22"/>
      <c r="E5" s="22"/>
      <c r="F5" s="22"/>
      <c r="G5" s="22"/>
      <c r="H5" s="23"/>
      <c r="I5" s="23"/>
    </row>
    <row r="6" ht="30" customHeight="1" spans="1:9">
      <c r="A6" s="17" t="s">
        <v>9</v>
      </c>
      <c r="B6" s="17"/>
      <c r="C6" s="17"/>
      <c r="D6" s="17"/>
      <c r="E6" s="17"/>
      <c r="F6" s="17"/>
      <c r="G6" s="17"/>
      <c r="H6" s="18"/>
      <c r="I6" s="18"/>
    </row>
    <row r="7" spans="1:9">
      <c r="A7" s="24" t="s">
        <v>10</v>
      </c>
      <c r="B7" s="24" t="s">
        <v>11</v>
      </c>
      <c r="C7" s="24" t="s">
        <v>3</v>
      </c>
      <c r="D7" s="24" t="s">
        <v>4</v>
      </c>
      <c r="E7" s="24" t="s">
        <v>5</v>
      </c>
      <c r="F7" s="20" t="s">
        <v>6</v>
      </c>
      <c r="G7" s="20" t="s">
        <v>7</v>
      </c>
      <c r="H7" s="18"/>
      <c r="I7" s="18"/>
    </row>
    <row r="8" spans="1:9">
      <c r="A8" s="24">
        <v>20</v>
      </c>
      <c r="B8" s="24">
        <v>10</v>
      </c>
      <c r="C8" s="24">
        <f>A8/B8</f>
        <v>2</v>
      </c>
      <c r="D8" s="24">
        <f>LOG(C8,2)</f>
        <v>1</v>
      </c>
      <c r="E8" s="24">
        <f>POWER(1.9,D8)</f>
        <v>1.9</v>
      </c>
      <c r="F8" s="24">
        <v>10</v>
      </c>
      <c r="G8" s="24">
        <f>MMULT(F8,E8)</f>
        <v>19</v>
      </c>
      <c r="H8" s="18"/>
      <c r="I8" s="18"/>
    </row>
    <row r="9" ht="29.25" customHeight="1" spans="1:9">
      <c r="A9" s="25"/>
      <c r="B9" s="25"/>
      <c r="C9" s="25"/>
      <c r="D9" s="25"/>
      <c r="E9" s="25"/>
      <c r="F9" s="25"/>
      <c r="G9" s="25"/>
      <c r="H9" s="18"/>
      <c r="I9" s="18"/>
    </row>
    <row r="10" ht="29.25" customHeight="1" spans="1:9">
      <c r="A10" s="26" t="s">
        <v>12</v>
      </c>
      <c r="B10" s="26"/>
      <c r="C10" s="26"/>
      <c r="D10" s="26"/>
      <c r="E10" s="26"/>
      <c r="F10" s="26"/>
      <c r="G10" s="26"/>
      <c r="H10" s="18"/>
      <c r="I10" s="18"/>
    </row>
    <row r="11" spans="1:9">
      <c r="A11" s="24" t="s">
        <v>13</v>
      </c>
      <c r="B11" s="24" t="s">
        <v>14</v>
      </c>
      <c r="C11" s="24" t="s">
        <v>3</v>
      </c>
      <c r="D11" s="24" t="s">
        <v>4</v>
      </c>
      <c r="E11" s="24" t="s">
        <v>5</v>
      </c>
      <c r="F11" s="20" t="s">
        <v>6</v>
      </c>
      <c r="G11" s="20" t="s">
        <v>7</v>
      </c>
      <c r="H11" s="18"/>
      <c r="I11" s="18"/>
    </row>
    <row r="12" spans="1:9">
      <c r="A12" s="24">
        <v>20</v>
      </c>
      <c r="B12" s="24">
        <v>10</v>
      </c>
      <c r="C12" s="24">
        <f>A12/B12</f>
        <v>2</v>
      </c>
      <c r="D12" s="24">
        <f>LOG(C12,2)</f>
        <v>1</v>
      </c>
      <c r="E12" s="24">
        <f>POWER(1.95,D12)</f>
        <v>1.95</v>
      </c>
      <c r="F12" s="24">
        <v>10</v>
      </c>
      <c r="G12" s="24">
        <f>MMULT(F12,E12)</f>
        <v>19.5</v>
      </c>
      <c r="H12" s="18"/>
      <c r="I12" s="18"/>
    </row>
    <row r="13" spans="1:9">
      <c r="A13" s="27"/>
      <c r="B13" s="27"/>
      <c r="C13" s="27"/>
      <c r="D13" s="27"/>
      <c r="E13" s="27"/>
      <c r="F13" s="27"/>
      <c r="G13" s="27"/>
      <c r="H13" s="18"/>
      <c r="I13" s="18"/>
    </row>
    <row r="14" ht="43.5" customHeight="1" spans="1:9">
      <c r="A14" s="28"/>
      <c r="B14" s="28"/>
      <c r="C14" s="28"/>
      <c r="D14" s="28"/>
      <c r="E14" s="28"/>
      <c r="F14" s="28"/>
      <c r="G14" s="28"/>
      <c r="H14" s="18"/>
      <c r="I14" s="18"/>
    </row>
    <row r="15" hidden="1" customHeight="1" spans="1:9">
      <c r="A15" s="29"/>
      <c r="B15" s="29"/>
      <c r="C15" s="29"/>
      <c r="D15" s="29"/>
      <c r="E15" s="29"/>
      <c r="F15" s="29"/>
      <c r="G15" s="29"/>
      <c r="H15" s="18"/>
      <c r="I15" s="18"/>
    </row>
    <row r="16" ht="7.5" hidden="1" customHeight="1" spans="1:9">
      <c r="A16" s="29"/>
      <c r="B16" s="29"/>
      <c r="C16" s="29"/>
      <c r="D16" s="29"/>
      <c r="E16" s="29"/>
      <c r="F16" s="29"/>
      <c r="G16" s="29"/>
      <c r="H16" s="18"/>
      <c r="I16" s="18"/>
    </row>
    <row r="17" hidden="1" customHeight="1" spans="1:9">
      <c r="A17" s="29"/>
      <c r="B17" s="29"/>
      <c r="C17" s="29"/>
      <c r="D17" s="29"/>
      <c r="E17" s="29"/>
      <c r="F17" s="29"/>
      <c r="G17" s="29"/>
      <c r="H17" s="18"/>
      <c r="I17" s="18"/>
    </row>
    <row r="18" hidden="1" customHeight="1" spans="1:9">
      <c r="A18" s="29"/>
      <c r="B18" s="29"/>
      <c r="C18" s="29"/>
      <c r="D18" s="29"/>
      <c r="E18" s="29"/>
      <c r="F18" s="29"/>
      <c r="G18" s="29"/>
      <c r="H18" s="18"/>
      <c r="I18" s="18"/>
    </row>
    <row r="19" ht="25.5" customHeight="1" spans="1:9">
      <c r="A19" s="30"/>
      <c r="B19" s="30"/>
      <c r="C19" s="30"/>
      <c r="D19" s="30"/>
      <c r="E19" s="30"/>
      <c r="F19" s="30"/>
      <c r="G19" s="30"/>
      <c r="H19" s="18"/>
      <c r="I19" s="18"/>
    </row>
  </sheetData>
  <mergeCells count="8">
    <mergeCell ref="A5:G5"/>
    <mergeCell ref="A6:G6"/>
    <mergeCell ref="A9:G9"/>
    <mergeCell ref="A10:G10"/>
    <mergeCell ref="A19:G19"/>
    <mergeCell ref="A1:G2"/>
    <mergeCell ref="A13:G14"/>
    <mergeCell ref="A15:G18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SheetLayoutView="60" workbookViewId="0">
      <selection activeCell="J11" sqref="J11"/>
    </sheetView>
  </sheetViews>
  <sheetFormatPr defaultColWidth="9" defaultRowHeight="14.25" outlineLevelCol="7"/>
  <cols>
    <col min="2" max="2" width="12.5" customWidth="1"/>
    <col min="3" max="3" width="12.125" customWidth="1"/>
    <col min="7" max="7" width="10.125" customWidth="1"/>
    <col min="8" max="8" width="13.125" customWidth="1"/>
  </cols>
  <sheetData>
    <row r="1" spans="1:8">
      <c r="A1" s="1"/>
      <c r="B1" s="2" t="s">
        <v>15</v>
      </c>
      <c r="C1" s="1"/>
      <c r="D1" s="1"/>
      <c r="E1" s="1"/>
      <c r="F1" s="1"/>
      <c r="G1" s="1"/>
      <c r="H1" s="1"/>
    </row>
    <row r="2" spans="1:8">
      <c r="A2" s="1"/>
      <c r="B2" s="3" t="s">
        <v>0</v>
      </c>
      <c r="C2" s="4"/>
      <c r="D2" s="4"/>
      <c r="E2" s="4"/>
      <c r="F2" s="4"/>
      <c r="G2" s="4"/>
      <c r="H2" s="5"/>
    </row>
    <row r="3" spans="1:8">
      <c r="A3" s="1"/>
      <c r="B3" s="6"/>
      <c r="C3" s="7"/>
      <c r="D3" s="7"/>
      <c r="E3" s="7"/>
      <c r="F3" s="7"/>
      <c r="G3" s="7"/>
      <c r="H3" s="8"/>
    </row>
    <row r="4" spans="1:8">
      <c r="A4" s="9" t="s">
        <v>16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</row>
    <row r="5" spans="1:8">
      <c r="A5" s="9"/>
      <c r="B5" s="10">
        <v>25</v>
      </c>
      <c r="C5" s="10">
        <v>75</v>
      </c>
      <c r="D5" s="10">
        <f>B5/C5</f>
        <v>0.333333333333333</v>
      </c>
      <c r="E5" s="10">
        <f>LOG(D5,2)</f>
        <v>-1.58496250072116</v>
      </c>
      <c r="F5" s="10">
        <f>POWER(1.7,E5)</f>
        <v>0.431267867437033</v>
      </c>
      <c r="G5" s="10">
        <v>91.7</v>
      </c>
      <c r="H5" s="10">
        <f>MMULT(G5,F5)</f>
        <v>39.5472634439759</v>
      </c>
    </row>
    <row r="6" ht="38.25" spans="1:8">
      <c r="A6" s="11" t="s">
        <v>17</v>
      </c>
      <c r="B6" s="10" t="s">
        <v>18</v>
      </c>
      <c r="C6" s="10" t="s">
        <v>19</v>
      </c>
      <c r="D6" s="10" t="s">
        <v>20</v>
      </c>
      <c r="E6" s="12" t="s">
        <v>21</v>
      </c>
      <c r="F6" s="12" t="s">
        <v>22</v>
      </c>
      <c r="G6" s="10" t="s">
        <v>23</v>
      </c>
      <c r="H6" s="10" t="s">
        <v>24</v>
      </c>
    </row>
    <row r="7" spans="1:8">
      <c r="A7" s="11"/>
      <c r="B7" s="2"/>
      <c r="C7" s="2"/>
      <c r="D7" s="2"/>
      <c r="E7" s="13"/>
      <c r="F7" s="13"/>
      <c r="G7" s="2"/>
      <c r="H7" s="2"/>
    </row>
    <row r="8" spans="1:8">
      <c r="A8" s="11"/>
      <c r="B8" s="2"/>
      <c r="C8" s="2"/>
      <c r="D8" s="2"/>
      <c r="E8" s="13"/>
      <c r="F8" s="13"/>
      <c r="G8" s="2"/>
      <c r="H8" s="2"/>
    </row>
    <row r="9" spans="1:8">
      <c r="A9" s="1"/>
      <c r="B9" s="2"/>
      <c r="C9" s="2"/>
      <c r="D9" s="2"/>
      <c r="E9" s="2"/>
      <c r="F9" s="2"/>
      <c r="G9" s="2"/>
      <c r="H9" s="2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 t="s">
        <v>25</v>
      </c>
      <c r="C11" s="1"/>
      <c r="D11" s="1"/>
      <c r="E11" s="1"/>
      <c r="F11" s="1"/>
      <c r="G11" s="1"/>
      <c r="H11" s="1"/>
    </row>
    <row r="12" ht="22.5" customHeight="1" spans="1:8">
      <c r="A12" s="1"/>
      <c r="B12" s="14" t="s">
        <v>12</v>
      </c>
      <c r="C12" s="14"/>
      <c r="D12" s="14"/>
      <c r="E12" s="14"/>
      <c r="F12" s="14"/>
      <c r="G12" s="14"/>
      <c r="H12" s="14"/>
    </row>
    <row r="13" ht="25.5" spans="1:8">
      <c r="A13" s="9" t="s">
        <v>16</v>
      </c>
      <c r="B13" s="12" t="s">
        <v>13</v>
      </c>
      <c r="C13" s="12" t="s">
        <v>14</v>
      </c>
      <c r="D13" s="12" t="s">
        <v>3</v>
      </c>
      <c r="E13" s="12" t="s">
        <v>4</v>
      </c>
      <c r="F13" s="12" t="s">
        <v>5</v>
      </c>
      <c r="G13" s="10" t="s">
        <v>6</v>
      </c>
      <c r="H13" s="10" t="s">
        <v>7</v>
      </c>
    </row>
    <row r="14" spans="1:8">
      <c r="A14" s="9"/>
      <c r="B14" s="12">
        <v>28</v>
      </c>
      <c r="C14" s="12">
        <v>7</v>
      </c>
      <c r="D14" s="12">
        <f>B14/C14</f>
        <v>4</v>
      </c>
      <c r="E14" s="12">
        <f>LOG(D14,2)</f>
        <v>2</v>
      </c>
      <c r="F14" s="12">
        <f>POWER(1.95,E14)</f>
        <v>3.8025</v>
      </c>
      <c r="G14" s="12">
        <v>25.7</v>
      </c>
      <c r="H14" s="12">
        <f>MMULT(G14,F14)</f>
        <v>97.72425</v>
      </c>
    </row>
    <row r="15" ht="38.25" spans="1:8">
      <c r="A15" s="11" t="s">
        <v>17</v>
      </c>
      <c r="B15" s="10" t="s">
        <v>26</v>
      </c>
      <c r="C15" s="10" t="s">
        <v>27</v>
      </c>
      <c r="D15" s="10" t="s">
        <v>28</v>
      </c>
      <c r="E15" s="12" t="s">
        <v>21</v>
      </c>
      <c r="F15" s="12" t="s">
        <v>29</v>
      </c>
      <c r="G15" s="10" t="s">
        <v>30</v>
      </c>
      <c r="H15" s="10" t="s">
        <v>31</v>
      </c>
    </row>
  </sheetData>
  <mergeCells count="4">
    <mergeCell ref="B12:H12"/>
    <mergeCell ref="A4:A5"/>
    <mergeCell ref="A13:A14"/>
    <mergeCell ref="B2:H3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dfbk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王颖斐</cp:lastModifiedBy>
  <dcterms:created xsi:type="dcterms:W3CDTF">2008-12-26T00:20:06Z</dcterms:created>
  <dcterms:modified xsi:type="dcterms:W3CDTF">2025-12-30T06:25:58Z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FFF06DE17A674986ACC9EC648E3AAD1D_13</vt:lpwstr>
  </property>
</Properties>
</file>